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antarem-my.sharepoint.com/personal/leonor_teixeira_ese_ipsantarem_pt/Documents/Coordenaçao_Curso_Educação_Social/A3ES_Avaliacao_ACEF_2021/Guiao_ACEF_2021/FINAL/GUIAO_ E_SINTESE_FINAL/"/>
    </mc:Choice>
  </mc:AlternateContent>
  <xr:revisionPtr revIDLastSave="0" documentId="8_{9F0D4E7A-AC1F-4C19-B391-FE34AAD07DB9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 Condições A3ES" sheetId="6" r:id="rId1"/>
    <sheet name="LES" sheetId="3" r:id="rId2"/>
  </sheets>
  <definedNames>
    <definedName name="_xlnm._FilterDatabase" localSheetId="1" hidden="1">LES!$A$2:$J$29</definedName>
    <definedName name="_xlcn.WorksheetConnection_CorpodocenteporcursoeGrausDocentesESES_CNAEF_j2021.xlsxTabela11" hidden="1">Tabela1</definedName>
    <definedName name="_xlcn.WorksheetConnection_CorpodocenteporcursoeGrausDocentesESES_CNAEF_j2021.xlsxTabela351" hidden="1">Tabela35</definedName>
    <definedName name="_xlcn.WorksheetConnection_CorpodocenteporcursoeGrausDocentesESES_CNAEF_j2021.xlsxTabela3561" hidden="1">Tabela356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35" name="Tabela35" connection="WorksheetConnection_Corpo docente por curso e Graus Docentes ESES_CNAEF_j20-21.xlsx!Tabela35"/>
          <x15:modelTable id="Tabela1" name="Tabela1" connection="WorksheetConnection_Corpo docente por curso e Graus Docentes ESES_CNAEF_j20-21.xlsx!Tabela1"/>
          <x15:modelTable id="Tabela356" name="Tabela356" connection="WorksheetConnection_Corpo docente por curso e Graus Docentes ESES_CNAEF_j20-21.xlsx!Tabela35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3" l="1"/>
  <c r="O30" i="3"/>
  <c r="A30" i="3"/>
  <c r="M5" i="3"/>
  <c r="N30" i="3"/>
  <c r="K30" i="3"/>
  <c r="M4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" i="3"/>
  <c r="N31" i="3" l="1"/>
  <c r="O31" i="3"/>
  <c r="M30" i="3"/>
  <c r="M31" i="3" s="1"/>
  <c r="L3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Corpo docente por curso e Graus Docentes ESES_CNAEF_j20-21.xlsx!Tabela1" type="102" refreshedVersion="6" minRefreshableVersion="5">
    <extLst>
      <ext xmlns:x15="http://schemas.microsoft.com/office/spreadsheetml/2010/11/main" uri="{DE250136-89BD-433C-8126-D09CA5730AF9}">
        <x15:connection id="Tabela1">
          <x15:rangePr sourceName="_xlcn.WorksheetConnection_CorpodocenteporcursoeGrausDocentesESES_CNAEF_j2021.xlsxTabela11"/>
        </x15:connection>
      </ext>
    </extLst>
  </connection>
  <connection id="3" xr16:uid="{00000000-0015-0000-FFFF-FFFF02000000}" name="WorksheetConnection_Corpo docente por curso e Graus Docentes ESES_CNAEF_j20-21.xlsx!Tabela35" type="102" refreshedVersion="6" minRefreshableVersion="5">
    <extLst>
      <ext xmlns:x15="http://schemas.microsoft.com/office/spreadsheetml/2010/11/main" uri="{DE250136-89BD-433C-8126-D09CA5730AF9}">
        <x15:connection id="Tabela35" autoDelete="1">
          <x15:rangePr sourceName="_xlcn.WorksheetConnection_CorpodocenteporcursoeGrausDocentesESES_CNAEF_j2021.xlsxTabela351"/>
        </x15:connection>
      </ext>
    </extLst>
  </connection>
  <connection id="4" xr16:uid="{00000000-0015-0000-FFFF-FFFF03000000}" name="WorksheetConnection_Corpo docente por curso e Graus Docentes ESES_CNAEF_j20-21.xlsx!Tabela356" type="102" refreshedVersion="6" minRefreshableVersion="5">
    <extLst>
      <ext xmlns:x15="http://schemas.microsoft.com/office/spreadsheetml/2010/11/main" uri="{DE250136-89BD-433C-8126-D09CA5730AF9}">
        <x15:connection id="Tabela356">
          <x15:rangePr sourceName="_xlcn.WorksheetConnection_CorpodocenteporcursoeGrausDocentesESES_CNAEF_j2021.xlsxTabela3561"/>
        </x15:connection>
      </ext>
    </extLst>
  </connection>
</connections>
</file>

<file path=xl/sharedStrings.xml><?xml version="1.0" encoding="utf-8"?>
<sst xmlns="http://schemas.openxmlformats.org/spreadsheetml/2006/main" count="246" uniqueCount="143">
  <si>
    <t>Nome</t>
  </si>
  <si>
    <t>Grau</t>
  </si>
  <si>
    <t>PERPÉTUA MARIA DOS SANTOS SILVA</t>
  </si>
  <si>
    <t>Doutoramento</t>
  </si>
  <si>
    <t>Sociologia</t>
  </si>
  <si>
    <t>Mestrado</t>
  </si>
  <si>
    <t>MARIA TERESA CASANOVA ARAUJO SA</t>
  </si>
  <si>
    <t>Psicologia</t>
  </si>
  <si>
    <t>Psicologia Clínica do Desenvolvimento</t>
  </si>
  <si>
    <t>ANA CRISTINA DA SILVA RODRIGUES GOMES</t>
  </si>
  <si>
    <t>ANA MARGARIDA ALMEIDA DE PINHO NENO TOGTEMA</t>
  </si>
  <si>
    <t>LEONOR DE LEMOS FERNANDES DIAS TEIXEIRA</t>
  </si>
  <si>
    <t>Licenciatura</t>
  </si>
  <si>
    <t>FRANCISCO PAULO VIEIRA DA SILVA</t>
  </si>
  <si>
    <t>Ciências Sociais</t>
  </si>
  <si>
    <t>LUÍSA MARIA DA SILVA DELGADO</t>
  </si>
  <si>
    <t>Vanessa Pinto Carvalho da Silva</t>
  </si>
  <si>
    <t>Sofia Barros Rodrigues de Castro Pereira</t>
  </si>
  <si>
    <t>Tatiana Matos de Jesus Ferreira</t>
  </si>
  <si>
    <t>Maria de La Salete Nunes Ferreira</t>
  </si>
  <si>
    <t>Enfermagem</t>
  </si>
  <si>
    <t>SONIA MARIA GOMES ALEXANDRE GALINHA</t>
  </si>
  <si>
    <t>ISABEL ALEXANDRA DAMASCENO TEIGAS E PISCALHO</t>
  </si>
  <si>
    <t>Psicologia da Saúde</t>
  </si>
  <si>
    <t>TERESA FARMHOUSE CAVALHEIRO</t>
  </si>
  <si>
    <t>Pintura</t>
  </si>
  <si>
    <t>MARTA ANDREIA DE SOUSA JACINTO UVA</t>
  </si>
  <si>
    <t>MARISA SOFIA MONTEIRO CORREIA</t>
  </si>
  <si>
    <t>ANA PATRICIA ANTUNES  FANHA RODRIGUES</t>
  </si>
  <si>
    <t>ANA CRISTINA DE CASTRO LOUREIRO</t>
  </si>
  <si>
    <t>PAULO JORGE DE CASTRO GARCIA COELHO DIAS</t>
  </si>
  <si>
    <t>INES TEIXEIRA DE SOUSA MESSIAS</t>
  </si>
  <si>
    <t>MARTA NUNES DA SILVA MINAULA TAGARRO</t>
  </si>
  <si>
    <t>Psicologia Clínica</t>
  </si>
  <si>
    <t>LIA DANIELA PAPPÁMIKAIL RIBEIRO D'ALMEIDA</t>
  </si>
  <si>
    <t>LUIS MANUEL JACOB JACINTO</t>
  </si>
  <si>
    <t>Políticas e Gestão de Recursos Humanos</t>
  </si>
  <si>
    <t>CNAEF</t>
  </si>
  <si>
    <t>213</t>
  </si>
  <si>
    <t>212</t>
  </si>
  <si>
    <t>222</t>
  </si>
  <si>
    <t>142</t>
  </si>
  <si>
    <t>723</t>
  </si>
  <si>
    <t>311</t>
  </si>
  <si>
    <t>211</t>
  </si>
  <si>
    <t>Artes e Humanidades</t>
  </si>
  <si>
    <t>312</t>
  </si>
  <si>
    <t>Provas de Especialista</t>
  </si>
  <si>
    <t>EDUCAÇÃO E COMUNICAÇÃO MULTIMÉDIA</t>
  </si>
  <si>
    <t>Educação e Intervenção não formal: Animação Sociocultural e formação de animadores</t>
  </si>
  <si>
    <t>S/Código CNAEF</t>
  </si>
  <si>
    <t>140</t>
  </si>
  <si>
    <t>Música</t>
  </si>
  <si>
    <t>Métodos e Técnicas de Investigação</t>
  </si>
  <si>
    <t>Educação Social</t>
  </si>
  <si>
    <t>Psicologia e Psicoterapia</t>
  </si>
  <si>
    <t>Belas Artes</t>
  </si>
  <si>
    <t>Estudos de Literatura e de Cultura_ Estudos Ingleses</t>
  </si>
  <si>
    <t>Sociologia - Sociologia da Comunicação</t>
  </si>
  <si>
    <t>Ciências da Educação - Didática das Ciências</t>
  </si>
  <si>
    <t>Ciências da Educação - Análise e Intervenção Psicosocioeducativa</t>
  </si>
  <si>
    <t>Ciências da Educação - Multimédia da Educação</t>
  </si>
  <si>
    <t>Sociologia - Sociologia da Educação</t>
  </si>
  <si>
    <t>Ciências de Educação - Educação à Distância e Elearning</t>
  </si>
  <si>
    <t>Ciências Sociais - Sociologia Geral</t>
  </si>
  <si>
    <t>769</t>
  </si>
  <si>
    <t>Área de Gerontologia - Instituto Politécnico de Bragança</t>
  </si>
  <si>
    <t>Área do Grau Académico</t>
  </si>
  <si>
    <t>ETI</t>
  </si>
  <si>
    <t>ETI em 20-21</t>
  </si>
  <si>
    <t>Formação de Professores/Formadores e Ciências da Educação: Educação especial e Inclusiva - NEE</t>
  </si>
  <si>
    <t>Ana Margarida Mourato</t>
  </si>
  <si>
    <t>Maria Inês Xavier</t>
  </si>
  <si>
    <t>Sara Vieira</t>
  </si>
  <si>
    <t>DT</t>
  </si>
  <si>
    <t>Ciências da Educação - Psicologia da Educação</t>
  </si>
  <si>
    <t>Corpo docente </t>
  </si>
  <si>
    <t>Total</t>
  </si>
  <si>
    <t>Próprio </t>
  </si>
  <si>
    <r>
      <t xml:space="preserve">o corpo docente total é constituído por mínimo de 60% de docentes integrados na carreira docente respetiva </t>
    </r>
    <r>
      <rPr>
        <b/>
        <sz val="10"/>
        <color rgb="FF0070C0"/>
        <rFont val="Arial"/>
        <family val="2"/>
      </rPr>
      <t>(de 60% de docentes em regime de tempo integral)</t>
    </r>
    <r>
      <rPr>
        <sz val="10"/>
        <color rgb="FF0070C0"/>
        <rFont val="Arial"/>
        <family val="2"/>
      </rPr>
      <t> </t>
    </r>
  </si>
  <si>
    <r>
      <t xml:space="preserve">o corpo docente total é constituído por um mínimo de 75% de docentes integrados na carreira docente respetiva </t>
    </r>
    <r>
      <rPr>
        <b/>
        <sz val="10"/>
        <color rgb="FF0070C0"/>
        <rFont val="Arial"/>
        <family val="2"/>
      </rPr>
      <t>(de 75% de docentes em regime de tempo</t>
    </r>
    <r>
      <rPr>
        <sz val="10"/>
        <color rgb="FF0070C0"/>
        <rFont val="Arial"/>
        <family val="2"/>
      </rPr>
      <t> </t>
    </r>
    <r>
      <rPr>
        <b/>
        <sz val="10"/>
        <color rgb="FF0070C0"/>
        <rFont val="Arial"/>
        <family val="2"/>
      </rPr>
      <t>integral) </t>
    </r>
  </si>
  <si>
    <t>Academicamente qualificado </t>
  </si>
  <si>
    <r>
      <t>corpo docente total é constituído por um mínimo de 50% de docentes com o grau de doutor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(15% de docentes com o grau de doutor) </t>
    </r>
  </si>
  <si>
    <r>
      <t>o corpo docente total é constituído por um mínimo de 60% de docentes com o grau de doutor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(40% de docentes com o grau de doutor) </t>
    </r>
  </si>
  <si>
    <t>Especializado</t>
  </si>
  <si>
    <r>
      <rPr>
        <sz val="10"/>
        <rFont val="Arial"/>
        <family val="2"/>
      </rPr>
      <t>mínimo de 50% do corpo docente total é c</t>
    </r>
    <r>
      <rPr>
        <sz val="10"/>
        <color theme="1"/>
        <rFont val="Arial"/>
        <family val="2"/>
      </rPr>
      <t xml:space="preserve">onstituído por especialistas de reconhecida experiência e competência profissional na área ou áreas de formação fundamentais do ciclo de estudos ou por doutores especializados nessa área ou áreas </t>
    </r>
    <r>
      <rPr>
        <b/>
        <sz val="10"/>
        <color rgb="FF0070C0"/>
        <rFont val="Arial"/>
        <family val="2"/>
      </rPr>
      <t>(=)  </t>
    </r>
  </si>
  <si>
    <r>
      <rPr>
        <sz val="10"/>
        <rFont val="Arial"/>
        <family val="2"/>
      </rPr>
      <t>mínimo de 50% do corpo docente total é</t>
    </r>
    <r>
      <rPr>
        <sz val="10"/>
        <color theme="1"/>
        <rFont val="Arial"/>
        <family val="2"/>
      </rPr>
      <t xml:space="preserve"> constituído por especialistas de reconhecida experiência e competência profissional na área ou áreas de formação fundamentais do ciclo de estudos ou por doutores especializados nessa área ou áreas </t>
    </r>
    <r>
      <rPr>
        <b/>
        <sz val="10"/>
        <color rgb="FF0070C0"/>
        <rFont val="Arial"/>
        <family val="2"/>
      </rPr>
      <t>(50% especialistas e 20% doutores) </t>
    </r>
  </si>
  <si>
    <r>
      <rPr>
        <b/>
        <sz val="10"/>
        <color theme="1"/>
        <rFont val="Arial"/>
        <family val="2"/>
      </rPr>
      <t xml:space="preserve">3.4. </t>
    </r>
    <r>
      <rPr>
        <sz val="10"/>
        <color theme="1"/>
        <rFont val="Arial"/>
        <family val="2"/>
      </rPr>
      <t>Dados quantitativos relativos à equipa docente do ciclo de estudos.</t>
    </r>
  </si>
  <si>
    <r>
      <rPr>
        <b/>
        <sz val="10"/>
        <color theme="1"/>
        <rFont val="Arial"/>
        <family val="2"/>
      </rPr>
      <t xml:space="preserve"> 3.4.1. </t>
    </r>
    <r>
      <rPr>
        <sz val="10"/>
        <color theme="1"/>
        <rFont val="Arial"/>
        <family val="2"/>
      </rPr>
      <t xml:space="preserve">Total de docentes do ciclo de estudos (nº e ETI). </t>
    </r>
  </si>
  <si>
    <r>
      <rPr>
        <b/>
        <sz val="10"/>
        <color theme="1"/>
        <rFont val="Arial"/>
        <family val="2"/>
      </rPr>
      <t xml:space="preserve">   3.4.1.1.</t>
    </r>
    <r>
      <rPr>
        <sz val="10"/>
        <color theme="1"/>
        <rFont val="Arial"/>
        <family val="2"/>
      </rPr>
      <t xml:space="preserve"> Número total de docentes. Campo de preenchimento automático a partir do mapa em 3.3.</t>
    </r>
  </si>
  <si>
    <r>
      <t xml:space="preserve"> </t>
    </r>
    <r>
      <rPr>
        <b/>
        <sz val="10"/>
        <color theme="1"/>
        <rFont val="Arial"/>
        <family val="2"/>
      </rPr>
      <t xml:space="preserve">  3.4.1.2.</t>
    </r>
    <r>
      <rPr>
        <sz val="10"/>
        <color theme="1"/>
        <rFont val="Arial"/>
        <family val="2"/>
      </rPr>
      <t xml:space="preserve"> Número total de ETI. Campo de preenchimento automático a partir do mapa em 3.3.</t>
    </r>
  </si>
  <si>
    <r>
      <rPr>
        <b/>
        <sz val="10"/>
        <color theme="1"/>
        <rFont val="Arial"/>
        <family val="2"/>
      </rPr>
      <t xml:space="preserve"> 3.4.2. </t>
    </r>
    <r>
      <rPr>
        <sz val="10"/>
        <color theme="1"/>
        <rFont val="Arial"/>
        <family val="2"/>
      </rPr>
      <t xml:space="preserve">Corpo docente próprio – docentes do ciclo de estudos em tempo integral. Preenchimento, em formato de tabela, dos campos “nº de docentes” e “% em relação ao total de ETI*”. </t>
    </r>
  </si>
  <si>
    <r>
      <rPr>
        <b/>
        <sz val="10"/>
        <color theme="1"/>
        <rFont val="Arial"/>
        <family val="2"/>
      </rPr>
      <t xml:space="preserve"> 3.4.3.</t>
    </r>
    <r>
      <rPr>
        <sz val="10"/>
        <color theme="1"/>
        <rFont val="Arial"/>
        <family val="2"/>
      </rPr>
      <t xml:space="preserve"> Corpo docente academicamente qualificado – docentes do ciclo de estudos com o grau de doutor. Preenchimento, em formato de tabela, dos campos “nº de docentes (ETI)” e “% em relação ao total de ETI*”. </t>
    </r>
  </si>
  <si>
    <r>
      <rPr>
        <b/>
        <sz val="10"/>
        <color theme="1"/>
        <rFont val="Arial"/>
        <family val="2"/>
      </rPr>
      <t xml:space="preserve"> 3.4.4. </t>
    </r>
    <r>
      <rPr>
        <sz val="10"/>
        <color theme="1"/>
        <rFont val="Arial"/>
        <family val="2"/>
      </rPr>
      <t xml:space="preserve">Corpo docente do ciclo de estudos especializado. Preenchimento, em formato de tabela, dos campos “nº de docentes (ETI)” e “% em relação ao total de ETI*”, para as entradas: - Docentes do ciclo de estudos com o grau de doutor especializados nas áreas fundamentais do ciclo de estudos; - </t>
    </r>
    <r>
      <rPr>
        <sz val="10"/>
        <color rgb="FFFF0000"/>
        <rFont val="Arial"/>
        <family val="2"/>
      </rPr>
      <t xml:space="preserve">Especialistas, não doutorados, </t>
    </r>
    <r>
      <rPr>
        <sz val="10"/>
        <color theme="1"/>
        <rFont val="Arial"/>
        <family val="2"/>
      </rPr>
      <t xml:space="preserve">de reconhecida experiência e competência profissional nas áreas fundamentais do ciclo de estudos. </t>
    </r>
  </si>
  <si>
    <r>
      <rPr>
        <b/>
        <sz val="10"/>
        <color theme="1"/>
        <rFont val="Arial"/>
        <family val="2"/>
      </rPr>
      <t xml:space="preserve"> 3.4.5.</t>
    </r>
    <r>
      <rPr>
        <sz val="10"/>
        <color theme="1"/>
        <rFont val="Arial"/>
        <family val="2"/>
      </rPr>
      <t xml:space="preserve"> Estabilidade e dinâmica de formação do corpo docente. Preenchimento, em formato de tabela, dos campos “nº de docentes (ETI)” e “% em relação ao total de ETI*”, para as entradas: - Docentes do ciclo de estudos em tempo integral com uma ligação à instituição por um período superior a três anos; - Docentes do ciclo de estudos inscritos em programas de doutoramento há mais de um ano.</t>
    </r>
  </si>
  <si>
    <t>7 — Quando exista mais de uma área de formação fundamental num ciclo de estudos, os docentes especializados a que se referem a alínea c) do n.º 3 e a alínea c) do n.º 6 devem ter uma distribuição por áreas adequada ao peso de cada uma.</t>
  </si>
  <si>
    <t>&gt;60%</t>
  </si>
  <si>
    <t>&gt;50%</t>
  </si>
  <si>
    <t>Helder Pereira</t>
  </si>
  <si>
    <t>DT ou título na área 142</t>
  </si>
  <si>
    <t>DT ou título na área 310</t>
  </si>
  <si>
    <t>Licenciatura em Educação Social</t>
  </si>
  <si>
    <t>CNAEF2</t>
  </si>
  <si>
    <t>Próprio</t>
  </si>
  <si>
    <t>&gt;15%</t>
  </si>
  <si>
    <r>
      <t>Licenciatura (artigo 6.º) </t>
    </r>
    <r>
      <rPr>
        <b/>
        <sz val="10"/>
        <color rgb="FF0070C0"/>
        <rFont val="Arial"/>
        <family val="2"/>
      </rPr>
      <t>(EM VIGOR)</t>
    </r>
  </si>
  <si>
    <r>
      <t>Mestrado (artigo 16.º) </t>
    </r>
    <r>
      <rPr>
        <b/>
        <sz val="10"/>
        <color rgb="FF0070C0"/>
        <rFont val="Arial"/>
        <family val="2"/>
      </rPr>
      <t>(EM VIGOR)</t>
    </r>
  </si>
  <si>
    <t xml:space="preserve">Ciências de Educação </t>
  </si>
  <si>
    <t xml:space="preserve">Ciências da Educação </t>
  </si>
  <si>
    <t>S/Código CNAEF.</t>
  </si>
  <si>
    <r>
      <t xml:space="preserve">Área Grau 
</t>
    </r>
    <r>
      <rPr>
        <b/>
        <sz val="9"/>
        <color theme="1"/>
        <rFont val="Calibri"/>
        <family val="2"/>
        <scheme val="minor"/>
      </rPr>
      <t>(revisto por HV com base na informação dos diplomas RH)</t>
    </r>
  </si>
  <si>
    <t>Educação - Didática das Ciências</t>
  </si>
  <si>
    <t>Ciências da Educação - Psicologia e Pedagogia da Música</t>
  </si>
  <si>
    <t>Estudos de Literatura e de Cultura - Estudos Ingleses</t>
  </si>
  <si>
    <t>Ciências de Educação - Educação e Desenvolvimento</t>
  </si>
  <si>
    <t>CNAEF3</t>
  </si>
  <si>
    <t>Ciências da Educação</t>
  </si>
  <si>
    <t>Educação Artística</t>
  </si>
  <si>
    <t>Psicologia - Psicologia Clínica</t>
  </si>
  <si>
    <t>Teatro e Educação</t>
  </si>
  <si>
    <t>319 ou 310?</t>
  </si>
  <si>
    <t>Formação de Professores/Formadores e Ciências da Educação</t>
  </si>
  <si>
    <t>Psicologia da Educação</t>
  </si>
  <si>
    <r>
      <t>Ciências da Educação</t>
    </r>
    <r>
      <rPr>
        <sz val="11"/>
        <color rgb="FF00B050"/>
        <rFont val="Calibri"/>
        <family val="2"/>
        <scheme val="minor"/>
      </rPr>
      <t xml:space="preserve"> - Orientação da Aprendizagem</t>
    </r>
  </si>
  <si>
    <r>
      <t>Sociologia - Sociologia da Comunicação</t>
    </r>
    <r>
      <rPr>
        <sz val="11"/>
        <color rgb="FF00B050"/>
        <rFont val="Calibri"/>
        <family val="2"/>
        <scheme val="minor"/>
      </rPr>
      <t>, da Cultura e da Educação</t>
    </r>
  </si>
  <si>
    <r>
      <rPr>
        <sz val="11"/>
        <color rgb="FF00B050"/>
        <rFont val="Calibri"/>
        <family val="2"/>
        <scheme val="minor"/>
      </rPr>
      <t>Educação</t>
    </r>
    <r>
      <rPr>
        <sz val="11"/>
        <color theme="1"/>
        <rFont val="Calibri"/>
        <family val="2"/>
        <scheme val="minor"/>
      </rPr>
      <t xml:space="preserve"> - Educação à Distância e Elearning</t>
    </r>
  </si>
  <si>
    <r>
      <rPr>
        <sz val="11"/>
        <color rgb="FF00B050"/>
        <rFont val="Calibri"/>
        <family val="2"/>
        <scheme val="minor"/>
      </rPr>
      <t>Educação</t>
    </r>
    <r>
      <rPr>
        <sz val="11"/>
        <color theme="1"/>
        <rFont val="Calibri"/>
        <family val="2"/>
        <scheme val="minor"/>
      </rPr>
      <t xml:space="preserve"> - Psicologia da Educação</t>
    </r>
  </si>
  <si>
    <t>Ano</t>
  </si>
  <si>
    <t>Ano2</t>
  </si>
  <si>
    <t>2016</t>
  </si>
  <si>
    <t>2013</t>
  </si>
  <si>
    <t>-</t>
  </si>
  <si>
    <t>2012</t>
  </si>
  <si>
    <t>2009</t>
  </si>
  <si>
    <t>2017</t>
  </si>
  <si>
    <t>2010</t>
  </si>
  <si>
    <t>2020</t>
  </si>
  <si>
    <t>2015</t>
  </si>
  <si>
    <t>2014</t>
  </si>
  <si>
    <t>2004</t>
  </si>
  <si>
    <t>2007</t>
  </si>
  <si>
    <t>2019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</si>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</sst>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/>
    <xf numFmtId="49" fontId="0" fillId="0" borderId="1" xfId="0" applyNumberFormat="1" applyFill="1" applyBorder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9" fontId="0" fillId="2" borderId="0" xfId="1" applyFont="1" applyFill="1" applyAlignment="1">
      <alignment horizontal="center"/>
    </xf>
    <xf numFmtId="9" fontId="0" fillId="2" borderId="0" xfId="1" applyFont="1" applyFill="1" applyBorder="1" applyAlignment="1">
      <alignment horizontal="center"/>
    </xf>
    <xf numFmtId="49" fontId="0" fillId="0" borderId="9" xfId="0" applyNumberFormat="1" applyFill="1" applyBorder="1"/>
    <xf numFmtId="49" fontId="0" fillId="0" borderId="9" xfId="0" applyNumberFormat="1" applyFont="1" applyFill="1" applyBorder="1" applyAlignment="1">
      <alignment horizontal="left"/>
    </xf>
    <xf numFmtId="2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7" xfId="0" applyFill="1" applyBorder="1"/>
    <xf numFmtId="0" fontId="3" fillId="0" borderId="7" xfId="0" applyFont="1" applyFill="1" applyBorder="1"/>
    <xf numFmtId="0" fontId="0" fillId="0" borderId="2" xfId="0" applyFill="1" applyBorder="1"/>
    <xf numFmtId="0" fontId="1" fillId="3" borderId="5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3" fillId="2" borderId="0" xfId="1" applyFont="1" applyFill="1" applyAlignment="1">
      <alignment horizontal="center"/>
    </xf>
    <xf numFmtId="9" fontId="0" fillId="0" borderId="0" xfId="1" applyFont="1" applyFill="1" applyAlignment="1">
      <alignment horizontal="center"/>
    </xf>
    <xf numFmtId="0" fontId="12" fillId="0" borderId="6" xfId="0" applyFont="1" applyFill="1" applyBorder="1"/>
    <xf numFmtId="0" fontId="12" fillId="0" borderId="3" xfId="0" applyFont="1" applyFill="1" applyBorder="1"/>
    <xf numFmtId="49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left"/>
    </xf>
    <xf numFmtId="49" fontId="0" fillId="4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Percentagem" xfId="1" builtinId="5"/>
  </cellStyles>
  <dxfs count="20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E325E"/>
      <color rgb="FF083EB8"/>
      <color rgb="FFCC66FF"/>
      <color rgb="FFCC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:O29" totalsRowShown="0" headerRowDxfId="18" headerRowBorderDxfId="17" tableBorderDxfId="16" totalsRowBorderDxfId="15">
  <autoFilter ref="A2:O29" xr:uid="{00000000-0009-0000-0100-000002000000}"/>
  <tableColumns count="15">
    <tableColumn id="1" xr3:uid="{00000000-0010-0000-0000-000001000000}" name="Nome" dataDxfId="14"/>
    <tableColumn id="2" xr3:uid="{00000000-0010-0000-0000-000002000000}" name="Grau" dataDxfId="13"/>
    <tableColumn id="13" xr3:uid="{00000000-0010-0000-0000-00000D000000}" name="Ano" dataDxfId="12"/>
    <tableColumn id="12" xr3:uid="{00000000-0010-0000-0000-00000C000000}" name="Área Grau _x000a_(revisto por HV com base na informação dos diplomas RH)" dataDxfId="11"/>
    <tableColumn id="14" xr3:uid="{00000000-0010-0000-0000-00000E000000}" name="CNAEF" dataDxfId="10"/>
    <tableColumn id="3" xr3:uid="{00000000-0010-0000-0000-000003000000}" name="Área do Grau Académico" dataDxfId="9"/>
    <tableColumn id="4" xr3:uid="{00000000-0010-0000-0000-000004000000}" name="CNAEF3" dataDxfId="8"/>
    <tableColumn id="5" xr3:uid="{00000000-0010-0000-0000-000005000000}" name="Provas de Especialista" dataDxfId="7"/>
    <tableColumn id="15" xr3:uid="{00000000-0010-0000-0000-00000F000000}" name="Ano2" dataDxfId="6"/>
    <tableColumn id="6" xr3:uid="{00000000-0010-0000-0000-000006000000}" name="CNAEF2" dataDxfId="5"/>
    <tableColumn id="7" xr3:uid="{00000000-0010-0000-0000-000007000000}" name="ETI em 20-21" dataDxfId="4"/>
    <tableColumn id="11" xr3:uid="{00000000-0010-0000-0000-00000B000000}" name="Próprio" dataDxfId="3"/>
    <tableColumn id="8" xr3:uid="{00000000-0010-0000-0000-000008000000}" name="DT" dataDxfId="2">
      <calculatedColumnFormula>COUNTIF(B3,"Doutoramento")*K3</calculatedColumnFormula>
    </tableColumn>
    <tableColumn id="9" xr3:uid="{00000000-0010-0000-0000-000009000000}" name="DT ou título na área 142" dataDxfId="1"/>
    <tableColumn id="10" xr3:uid="{00000000-0010-0000-0000-00000A000000}" name="DT ou título na área 3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="80" zoomScaleNormal="80" workbookViewId="0">
      <selection activeCell="F14" sqref="F14"/>
    </sheetView>
  </sheetViews>
  <sheetFormatPr defaultRowHeight="14.4" x14ac:dyDescent="0.3"/>
  <cols>
    <col min="1" max="1" width="15.44140625" customWidth="1"/>
    <col min="2" max="3" width="56" customWidth="1"/>
  </cols>
  <sheetData>
    <row r="1" spans="1:3" ht="17.399999999999999" customHeight="1" x14ac:dyDescent="0.3">
      <c r="A1" s="18" t="s">
        <v>76</v>
      </c>
      <c r="B1" s="18" t="s">
        <v>105</v>
      </c>
      <c r="C1" s="18" t="s">
        <v>106</v>
      </c>
    </row>
    <row r="2" spans="1:3" ht="17.399999999999999" customHeight="1" x14ac:dyDescent="0.3">
      <c r="A2" s="18" t="s">
        <v>77</v>
      </c>
      <c r="B2" s="18"/>
      <c r="C2" s="18"/>
    </row>
    <row r="3" spans="1:3" ht="17.399999999999999" customHeight="1" x14ac:dyDescent="0.3">
      <c r="A3" s="18" t="s">
        <v>68</v>
      </c>
      <c r="B3" s="18"/>
      <c r="C3" s="18"/>
    </row>
    <row r="4" spans="1:3" ht="44.4" customHeight="1" x14ac:dyDescent="0.3">
      <c r="A4" s="18" t="s">
        <v>78</v>
      </c>
      <c r="B4" s="18" t="s">
        <v>79</v>
      </c>
      <c r="C4" s="18" t="s">
        <v>80</v>
      </c>
    </row>
    <row r="5" spans="1:3" ht="41.4" customHeight="1" x14ac:dyDescent="0.3">
      <c r="A5" s="18" t="s">
        <v>81</v>
      </c>
      <c r="B5" s="18" t="s">
        <v>82</v>
      </c>
      <c r="C5" s="18" t="s">
        <v>83</v>
      </c>
    </row>
    <row r="6" spans="1:3" ht="63.9" customHeight="1" x14ac:dyDescent="0.3">
      <c r="A6" s="18" t="s">
        <v>84</v>
      </c>
      <c r="B6" s="18" t="s">
        <v>85</v>
      </c>
      <c r="C6" s="18" t="s">
        <v>86</v>
      </c>
    </row>
    <row r="7" spans="1:3" ht="19.5" customHeight="1" x14ac:dyDescent="0.3">
      <c r="A7" s="19"/>
      <c r="B7" s="19"/>
      <c r="C7" s="19"/>
    </row>
    <row r="8" spans="1:3" ht="17.399999999999999" customHeight="1" x14ac:dyDescent="0.3">
      <c r="A8" s="60" t="s">
        <v>87</v>
      </c>
      <c r="B8" s="60"/>
      <c r="C8" s="60"/>
    </row>
    <row r="9" spans="1:3" ht="17.399999999999999" customHeight="1" x14ac:dyDescent="0.3">
      <c r="A9" s="60" t="s">
        <v>88</v>
      </c>
      <c r="B9" s="60"/>
      <c r="C9" s="60"/>
    </row>
    <row r="10" spans="1:3" ht="17.399999999999999" customHeight="1" x14ac:dyDescent="0.3">
      <c r="A10" s="60" t="s">
        <v>89</v>
      </c>
      <c r="B10" s="60"/>
      <c r="C10" s="60"/>
    </row>
    <row r="11" spans="1:3" ht="17.399999999999999" customHeight="1" x14ac:dyDescent="0.3">
      <c r="A11" s="60" t="s">
        <v>90</v>
      </c>
      <c r="B11" s="60"/>
      <c r="C11" s="60"/>
    </row>
    <row r="12" spans="1:3" ht="30" customHeight="1" x14ac:dyDescent="0.3">
      <c r="A12" s="58" t="s">
        <v>91</v>
      </c>
      <c r="B12" s="58"/>
      <c r="C12" s="58"/>
    </row>
    <row r="13" spans="1:3" ht="30" customHeight="1" x14ac:dyDescent="0.3">
      <c r="A13" s="58" t="s">
        <v>92</v>
      </c>
      <c r="B13" s="58"/>
      <c r="C13" s="58"/>
    </row>
    <row r="14" spans="1:3" ht="42" customHeight="1" x14ac:dyDescent="0.3">
      <c r="A14" s="58" t="s">
        <v>93</v>
      </c>
      <c r="B14" s="58"/>
      <c r="C14" s="58"/>
    </row>
    <row r="15" spans="1:3" ht="41.4" customHeight="1" x14ac:dyDescent="0.3">
      <c r="A15" s="58" t="s">
        <v>94</v>
      </c>
      <c r="B15" s="58"/>
      <c r="C15" s="58"/>
    </row>
    <row r="16" spans="1:3" x14ac:dyDescent="0.3">
      <c r="A16" s="19"/>
      <c r="B16" s="19"/>
      <c r="C16" s="19"/>
    </row>
    <row r="17" spans="1:3" ht="32.4" customHeight="1" x14ac:dyDescent="0.3">
      <c r="A17" s="59" t="s">
        <v>95</v>
      </c>
      <c r="B17" s="59"/>
      <c r="C17" s="59"/>
    </row>
    <row r="18" spans="1:3" x14ac:dyDescent="0.3">
      <c r="A18" s="19"/>
      <c r="B18" s="19"/>
      <c r="C18" s="19"/>
    </row>
    <row r="19" spans="1:3" x14ac:dyDescent="0.3">
      <c r="A19" s="19"/>
      <c r="B19" s="19"/>
      <c r="C19" s="19"/>
    </row>
    <row r="20" spans="1:3" x14ac:dyDescent="0.3">
      <c r="A20" s="19"/>
      <c r="B20" s="19"/>
      <c r="C20" s="19"/>
    </row>
  </sheetData>
  <mergeCells count="9">
    <mergeCell ref="A13:C13"/>
    <mergeCell ref="A14:C14"/>
    <mergeCell ref="A15:C15"/>
    <mergeCell ref="A17:C17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32"/>
  <sheetViews>
    <sheetView tabSelected="1" zoomScale="90" zoomScaleNormal="90" workbookViewId="0">
      <pane xSplit="1" topLeftCell="H1" activePane="topRight" state="frozen"/>
      <selection pane="topRight" activeCell="K10" sqref="K10"/>
    </sheetView>
  </sheetViews>
  <sheetFormatPr defaultRowHeight="14.4" x14ac:dyDescent="0.3"/>
  <cols>
    <col min="1" max="1" width="49.33203125" customWidth="1"/>
    <col min="2" max="2" width="23.33203125" style="1" customWidth="1"/>
    <col min="3" max="3" width="8.44140625" style="2" customWidth="1"/>
    <col min="4" max="4" width="51.5546875" style="1" bestFit="1" customWidth="1"/>
    <col min="5" max="5" width="11.44140625" style="1" bestFit="1" customWidth="1"/>
    <col min="6" max="6" width="57.33203125" style="1" bestFit="1" customWidth="1"/>
    <col min="7" max="7" width="10" style="1" bestFit="1" customWidth="1"/>
    <col min="8" max="8" width="57.33203125" style="4" customWidth="1"/>
    <col min="9" max="9" width="9.109375" style="4" customWidth="1"/>
    <col min="10" max="10" width="20.44140625" style="2" customWidth="1"/>
    <col min="11" max="12" width="16.109375" style="5" customWidth="1"/>
    <col min="13" max="13" width="8.6640625" style="5"/>
    <col min="14" max="14" width="22.5546875" style="5" customWidth="1"/>
    <col min="15" max="15" width="22.5546875" customWidth="1"/>
  </cols>
  <sheetData>
    <row r="1" spans="1:15" x14ac:dyDescent="0.3">
      <c r="A1" t="s">
        <v>101</v>
      </c>
    </row>
    <row r="2" spans="1:15" s="5" customFormat="1" ht="28.5" customHeight="1" x14ac:dyDescent="0.3">
      <c r="A2" s="32" t="s">
        <v>0</v>
      </c>
      <c r="B2" s="33" t="s">
        <v>1</v>
      </c>
      <c r="C2" s="33" t="s">
        <v>127</v>
      </c>
      <c r="D2" s="47" t="s">
        <v>110</v>
      </c>
      <c r="E2" s="48" t="s">
        <v>37</v>
      </c>
      <c r="F2" s="33" t="s">
        <v>67</v>
      </c>
      <c r="G2" s="33" t="s">
        <v>115</v>
      </c>
      <c r="H2" s="33" t="s">
        <v>47</v>
      </c>
      <c r="I2" s="33" t="s">
        <v>128</v>
      </c>
      <c r="J2" s="33" t="s">
        <v>102</v>
      </c>
      <c r="K2" s="34" t="s">
        <v>69</v>
      </c>
      <c r="L2" s="34" t="s">
        <v>103</v>
      </c>
      <c r="M2" s="34" t="s">
        <v>74</v>
      </c>
      <c r="N2" s="34" t="s">
        <v>99</v>
      </c>
      <c r="O2" s="35" t="s">
        <v>100</v>
      </c>
    </row>
    <row r="3" spans="1:15" s="6" customFormat="1" ht="15" customHeight="1" x14ac:dyDescent="0.3">
      <c r="A3" s="38" t="s">
        <v>9</v>
      </c>
      <c r="B3" s="7" t="s">
        <v>3</v>
      </c>
      <c r="C3" s="53" t="s">
        <v>129</v>
      </c>
      <c r="D3" s="52" t="s">
        <v>60</v>
      </c>
      <c r="E3" s="9" t="s">
        <v>41</v>
      </c>
      <c r="F3" s="52" t="s">
        <v>60</v>
      </c>
      <c r="G3" s="9" t="s">
        <v>41</v>
      </c>
      <c r="H3" s="10" t="s">
        <v>49</v>
      </c>
      <c r="I3" s="9" t="s">
        <v>132</v>
      </c>
      <c r="J3" s="9" t="s">
        <v>109</v>
      </c>
      <c r="K3" s="16">
        <v>1</v>
      </c>
      <c r="L3" s="16">
        <v>1</v>
      </c>
      <c r="M3" s="17">
        <f t="shared" ref="M3:M29" si="0">COUNTIF(B3,"Doutoramento")*K3</f>
        <v>1</v>
      </c>
      <c r="N3" s="16">
        <v>1</v>
      </c>
      <c r="O3" s="29">
        <v>0</v>
      </c>
    </row>
    <row r="4" spans="1:15" s="6" customFormat="1" ht="15" customHeight="1" x14ac:dyDescent="0.3">
      <c r="A4" s="38" t="s">
        <v>29</v>
      </c>
      <c r="B4" s="7" t="s">
        <v>3</v>
      </c>
      <c r="C4" s="17" t="s">
        <v>130</v>
      </c>
      <c r="D4" s="11" t="s">
        <v>61</v>
      </c>
      <c r="E4" s="12" t="s">
        <v>41</v>
      </c>
      <c r="F4" s="11" t="s">
        <v>61</v>
      </c>
      <c r="G4" s="12" t="s">
        <v>41</v>
      </c>
      <c r="H4" s="10" t="s">
        <v>48</v>
      </c>
      <c r="I4" s="9" t="s">
        <v>142</v>
      </c>
      <c r="J4" s="12" t="s">
        <v>38</v>
      </c>
      <c r="K4" s="16">
        <v>1</v>
      </c>
      <c r="L4" s="16">
        <v>1</v>
      </c>
      <c r="M4" s="17">
        <f t="shared" si="0"/>
        <v>1</v>
      </c>
      <c r="N4" s="16">
        <v>1</v>
      </c>
      <c r="O4" s="29">
        <v>0</v>
      </c>
    </row>
    <row r="5" spans="1:15" s="6" customFormat="1" ht="15" customHeight="1" x14ac:dyDescent="0.3">
      <c r="A5" s="38" t="s">
        <v>71</v>
      </c>
      <c r="B5" s="7" t="s">
        <v>3</v>
      </c>
      <c r="C5" s="53" t="s">
        <v>129</v>
      </c>
      <c r="D5" s="7" t="s">
        <v>126</v>
      </c>
      <c r="E5" s="12" t="s">
        <v>41</v>
      </c>
      <c r="F5" s="7" t="s">
        <v>75</v>
      </c>
      <c r="G5" s="12" t="s">
        <v>41</v>
      </c>
      <c r="H5" s="49" t="s">
        <v>122</v>
      </c>
      <c r="I5" s="55"/>
      <c r="J5" s="50" t="s">
        <v>43</v>
      </c>
      <c r="K5" s="16">
        <v>0.4</v>
      </c>
      <c r="L5" s="16">
        <v>0</v>
      </c>
      <c r="M5" s="17">
        <f t="shared" si="0"/>
        <v>0.4</v>
      </c>
      <c r="N5" s="16">
        <v>0.4</v>
      </c>
      <c r="O5" s="29">
        <v>0</v>
      </c>
    </row>
    <row r="6" spans="1:15" s="6" customFormat="1" ht="15" customHeight="1" x14ac:dyDescent="0.3">
      <c r="A6" s="38" t="s">
        <v>10</v>
      </c>
      <c r="B6" s="7" t="s">
        <v>5</v>
      </c>
      <c r="C6" s="17" t="s">
        <v>131</v>
      </c>
      <c r="D6" s="51" t="s">
        <v>112</v>
      </c>
      <c r="E6" s="12" t="s">
        <v>41</v>
      </c>
      <c r="F6" s="40" t="s">
        <v>45</v>
      </c>
      <c r="G6" s="41">
        <v>200</v>
      </c>
      <c r="H6" s="10" t="s">
        <v>52</v>
      </c>
      <c r="I6" s="9" t="s">
        <v>137</v>
      </c>
      <c r="J6" s="12" t="s">
        <v>39</v>
      </c>
      <c r="K6" s="16">
        <v>1</v>
      </c>
      <c r="L6" s="16">
        <v>1</v>
      </c>
      <c r="M6" s="17">
        <f t="shared" si="0"/>
        <v>0</v>
      </c>
      <c r="N6" s="16">
        <v>0</v>
      </c>
      <c r="O6" s="29">
        <v>0</v>
      </c>
    </row>
    <row r="7" spans="1:15" s="6" customFormat="1" ht="15" customHeight="1" x14ac:dyDescent="0.3">
      <c r="A7" s="38" t="s">
        <v>28</v>
      </c>
      <c r="B7" s="7" t="s">
        <v>3</v>
      </c>
      <c r="C7" s="17" t="s">
        <v>132</v>
      </c>
      <c r="D7" s="8" t="s">
        <v>113</v>
      </c>
      <c r="E7" s="12" t="s">
        <v>40</v>
      </c>
      <c r="F7" s="8" t="s">
        <v>57</v>
      </c>
      <c r="G7" s="12" t="s">
        <v>40</v>
      </c>
      <c r="H7" s="10"/>
      <c r="I7" s="10"/>
      <c r="J7" s="12"/>
      <c r="K7" s="16">
        <v>1</v>
      </c>
      <c r="L7" s="16">
        <v>1</v>
      </c>
      <c r="M7" s="17">
        <f t="shared" si="0"/>
        <v>1</v>
      </c>
      <c r="N7" s="16">
        <v>0</v>
      </c>
      <c r="O7" s="29">
        <v>0</v>
      </c>
    </row>
    <row r="8" spans="1:15" s="6" customFormat="1" ht="15" customHeight="1" x14ac:dyDescent="0.3">
      <c r="A8" s="38" t="s">
        <v>13</v>
      </c>
      <c r="B8" s="7" t="s">
        <v>5</v>
      </c>
      <c r="C8" s="17" t="s">
        <v>131</v>
      </c>
      <c r="D8" s="8" t="s">
        <v>14</v>
      </c>
      <c r="E8" s="44" t="s">
        <v>120</v>
      </c>
      <c r="F8" s="8" t="s">
        <v>14</v>
      </c>
      <c r="G8" s="42">
        <v>319</v>
      </c>
      <c r="H8" s="10" t="s">
        <v>53</v>
      </c>
      <c r="I8" s="9" t="s">
        <v>137</v>
      </c>
      <c r="J8" s="9" t="s">
        <v>50</v>
      </c>
      <c r="K8" s="16">
        <v>1</v>
      </c>
      <c r="L8" s="16">
        <v>1</v>
      </c>
      <c r="M8" s="17">
        <f t="shared" si="0"/>
        <v>0</v>
      </c>
      <c r="N8" s="16">
        <v>0</v>
      </c>
      <c r="O8" s="29">
        <v>1</v>
      </c>
    </row>
    <row r="9" spans="1:15" s="6" customFormat="1" ht="15" customHeight="1" x14ac:dyDescent="0.3">
      <c r="A9" s="38" t="s">
        <v>98</v>
      </c>
      <c r="B9" s="7" t="s">
        <v>3</v>
      </c>
      <c r="C9" s="17" t="s">
        <v>133</v>
      </c>
      <c r="D9" s="7" t="s">
        <v>4</v>
      </c>
      <c r="E9" s="43">
        <v>312</v>
      </c>
      <c r="F9" s="8"/>
      <c r="G9" s="42">
        <v>311</v>
      </c>
      <c r="H9" s="10"/>
      <c r="I9" s="10"/>
      <c r="J9" s="9"/>
      <c r="K9" s="16">
        <v>1</v>
      </c>
      <c r="L9" s="16">
        <v>1</v>
      </c>
      <c r="M9" s="17">
        <f t="shared" si="0"/>
        <v>1</v>
      </c>
      <c r="N9" s="16">
        <v>0</v>
      </c>
      <c r="O9" s="29">
        <v>1</v>
      </c>
    </row>
    <row r="10" spans="1:15" s="6" customFormat="1" ht="15" customHeight="1" x14ac:dyDescent="0.3">
      <c r="A10" s="38" t="s">
        <v>31</v>
      </c>
      <c r="B10" s="7" t="s">
        <v>3</v>
      </c>
      <c r="C10" s="54" t="s">
        <v>134</v>
      </c>
      <c r="D10" s="8" t="s">
        <v>125</v>
      </c>
      <c r="E10" s="12" t="s">
        <v>41</v>
      </c>
      <c r="F10" s="8" t="s">
        <v>63</v>
      </c>
      <c r="G10" s="12" t="s">
        <v>41</v>
      </c>
      <c r="H10" s="10"/>
      <c r="I10" s="10"/>
      <c r="J10" s="12"/>
      <c r="K10" s="16">
        <v>1</v>
      </c>
      <c r="L10" s="16">
        <v>1</v>
      </c>
      <c r="M10" s="17">
        <f t="shared" si="0"/>
        <v>1</v>
      </c>
      <c r="N10" s="16">
        <v>1</v>
      </c>
      <c r="O10" s="29">
        <v>0</v>
      </c>
    </row>
    <row r="11" spans="1:15" s="6" customFormat="1" ht="15" customHeight="1" x14ac:dyDescent="0.3">
      <c r="A11" s="38" t="s">
        <v>22</v>
      </c>
      <c r="B11" s="7" t="s">
        <v>5</v>
      </c>
      <c r="C11" s="17" t="s">
        <v>131</v>
      </c>
      <c r="D11" s="8" t="s">
        <v>23</v>
      </c>
      <c r="E11" s="13">
        <v>311</v>
      </c>
      <c r="F11" s="8" t="s">
        <v>23</v>
      </c>
      <c r="G11" s="13">
        <v>311</v>
      </c>
      <c r="H11" s="10" t="s">
        <v>70</v>
      </c>
      <c r="I11" s="9" t="s">
        <v>137</v>
      </c>
      <c r="J11" s="12" t="s">
        <v>51</v>
      </c>
      <c r="K11" s="16">
        <v>1</v>
      </c>
      <c r="L11" s="16">
        <v>1</v>
      </c>
      <c r="M11" s="17">
        <f t="shared" si="0"/>
        <v>0</v>
      </c>
      <c r="N11" s="16">
        <v>1</v>
      </c>
      <c r="O11" s="29">
        <v>0</v>
      </c>
    </row>
    <row r="12" spans="1:15" s="6" customFormat="1" ht="15" customHeight="1" x14ac:dyDescent="0.3">
      <c r="A12" s="38" t="s">
        <v>11</v>
      </c>
      <c r="B12" s="7" t="s">
        <v>5</v>
      </c>
      <c r="C12" s="17" t="s">
        <v>131</v>
      </c>
      <c r="D12" s="8" t="s">
        <v>114</v>
      </c>
      <c r="E12" s="14">
        <v>142</v>
      </c>
      <c r="F12" s="8" t="s">
        <v>107</v>
      </c>
      <c r="G12" s="14">
        <v>142</v>
      </c>
      <c r="H12" s="10" t="s">
        <v>54</v>
      </c>
      <c r="I12" s="9" t="s">
        <v>137</v>
      </c>
      <c r="J12" s="9" t="s">
        <v>50</v>
      </c>
      <c r="K12" s="16">
        <v>1</v>
      </c>
      <c r="L12" s="16">
        <v>1</v>
      </c>
      <c r="M12" s="17">
        <f t="shared" si="0"/>
        <v>0</v>
      </c>
      <c r="N12" s="16">
        <v>1</v>
      </c>
      <c r="O12" s="29">
        <v>0</v>
      </c>
    </row>
    <row r="13" spans="1:15" s="6" customFormat="1" ht="15" customHeight="1" x14ac:dyDescent="0.3">
      <c r="A13" s="38" t="s">
        <v>34</v>
      </c>
      <c r="B13" s="7" t="s">
        <v>3</v>
      </c>
      <c r="C13" s="17" t="s">
        <v>135</v>
      </c>
      <c r="D13" s="8" t="s">
        <v>64</v>
      </c>
      <c r="E13" s="12" t="s">
        <v>46</v>
      </c>
      <c r="F13" s="8" t="s">
        <v>64</v>
      </c>
      <c r="G13" s="12" t="s">
        <v>46</v>
      </c>
      <c r="H13" s="10"/>
      <c r="I13" s="10"/>
      <c r="J13" s="12"/>
      <c r="K13" s="16">
        <v>1</v>
      </c>
      <c r="L13" s="16">
        <v>1</v>
      </c>
      <c r="M13" s="17">
        <f t="shared" si="0"/>
        <v>1</v>
      </c>
      <c r="N13" s="16">
        <v>0</v>
      </c>
      <c r="O13" s="29">
        <v>1</v>
      </c>
    </row>
    <row r="14" spans="1:15" s="6" customFormat="1" ht="15" customHeight="1" x14ac:dyDescent="0.3">
      <c r="A14" s="38" t="s">
        <v>35</v>
      </c>
      <c r="B14" s="7" t="s">
        <v>3</v>
      </c>
      <c r="C14" s="54" t="s">
        <v>136</v>
      </c>
      <c r="D14" s="51" t="s">
        <v>116</v>
      </c>
      <c r="E14" s="13">
        <v>142</v>
      </c>
      <c r="F14" s="40" t="s">
        <v>36</v>
      </c>
      <c r="G14" s="45">
        <v>345</v>
      </c>
      <c r="H14" s="10" t="s">
        <v>66</v>
      </c>
      <c r="I14" s="9"/>
      <c r="J14" s="46" t="s">
        <v>65</v>
      </c>
      <c r="K14" s="16">
        <v>0.25</v>
      </c>
      <c r="L14" s="16">
        <v>0</v>
      </c>
      <c r="M14" s="17">
        <f t="shared" si="0"/>
        <v>0.25</v>
      </c>
      <c r="N14" s="16">
        <v>0.25</v>
      </c>
      <c r="O14" s="30">
        <v>0</v>
      </c>
    </row>
    <row r="15" spans="1:15" s="6" customFormat="1" ht="15" customHeight="1" x14ac:dyDescent="0.3">
      <c r="A15" s="38" t="s">
        <v>15</v>
      </c>
      <c r="B15" s="7" t="s">
        <v>3</v>
      </c>
      <c r="C15" s="17" t="s">
        <v>137</v>
      </c>
      <c r="D15" s="7" t="s">
        <v>4</v>
      </c>
      <c r="E15" s="12" t="s">
        <v>46</v>
      </c>
      <c r="F15" s="8" t="s">
        <v>4</v>
      </c>
      <c r="G15" s="12" t="s">
        <v>46</v>
      </c>
      <c r="H15" s="10"/>
      <c r="I15" s="10"/>
      <c r="J15" s="12"/>
      <c r="K15" s="16">
        <v>1</v>
      </c>
      <c r="L15" s="16">
        <v>1</v>
      </c>
      <c r="M15" s="17">
        <f t="shared" si="0"/>
        <v>1</v>
      </c>
      <c r="N15" s="16">
        <v>0</v>
      </c>
      <c r="O15" s="29">
        <v>1</v>
      </c>
    </row>
    <row r="16" spans="1:15" s="6" customFormat="1" ht="15" customHeight="1" x14ac:dyDescent="0.3">
      <c r="A16" s="38" t="s">
        <v>19</v>
      </c>
      <c r="B16" s="7" t="s">
        <v>3</v>
      </c>
      <c r="C16" s="17" t="s">
        <v>137</v>
      </c>
      <c r="D16" s="8" t="s">
        <v>20</v>
      </c>
      <c r="E16" s="12" t="s">
        <v>42</v>
      </c>
      <c r="F16" s="8" t="s">
        <v>20</v>
      </c>
      <c r="G16" s="12" t="s">
        <v>42</v>
      </c>
      <c r="H16" s="10" t="s">
        <v>20</v>
      </c>
      <c r="I16" s="9"/>
      <c r="J16" s="12" t="s">
        <v>42</v>
      </c>
      <c r="K16" s="16">
        <v>0.5</v>
      </c>
      <c r="L16" s="16">
        <v>0</v>
      </c>
      <c r="M16" s="17">
        <f t="shared" si="0"/>
        <v>0.5</v>
      </c>
      <c r="N16" s="16">
        <v>0</v>
      </c>
      <c r="O16" s="29">
        <v>0</v>
      </c>
    </row>
    <row r="17" spans="1:15" s="6" customFormat="1" ht="15" customHeight="1" x14ac:dyDescent="0.3">
      <c r="A17" s="38" t="s">
        <v>72</v>
      </c>
      <c r="B17" s="7" t="s">
        <v>5</v>
      </c>
      <c r="C17" s="17" t="s">
        <v>131</v>
      </c>
      <c r="D17" s="51" t="s">
        <v>117</v>
      </c>
      <c r="E17" s="46" t="s">
        <v>41</v>
      </c>
      <c r="F17" s="8"/>
      <c r="G17" s="12"/>
      <c r="H17" s="10"/>
      <c r="I17" s="10"/>
      <c r="J17" s="12"/>
      <c r="K17" s="16">
        <v>0.59</v>
      </c>
      <c r="L17" s="16">
        <v>0</v>
      </c>
      <c r="M17" s="17">
        <f t="shared" si="0"/>
        <v>0</v>
      </c>
      <c r="N17" s="16">
        <v>0</v>
      </c>
      <c r="O17" s="29">
        <v>0</v>
      </c>
    </row>
    <row r="18" spans="1:15" s="6" customFormat="1" ht="15" customHeight="1" x14ac:dyDescent="0.3">
      <c r="A18" s="38" t="s">
        <v>6</v>
      </c>
      <c r="B18" s="7" t="s">
        <v>5</v>
      </c>
      <c r="C18" s="17" t="s">
        <v>131</v>
      </c>
      <c r="D18" s="8" t="s">
        <v>8</v>
      </c>
      <c r="E18" s="13">
        <v>311</v>
      </c>
      <c r="F18" s="8" t="s">
        <v>8</v>
      </c>
      <c r="G18" s="13">
        <v>311</v>
      </c>
      <c r="H18" s="10" t="s">
        <v>7</v>
      </c>
      <c r="I18" s="9" t="s">
        <v>142</v>
      </c>
      <c r="J18" s="12" t="s">
        <v>43</v>
      </c>
      <c r="K18" s="16">
        <v>1</v>
      </c>
      <c r="L18" s="16">
        <v>1</v>
      </c>
      <c r="M18" s="17">
        <f t="shared" si="0"/>
        <v>0</v>
      </c>
      <c r="N18" s="16">
        <v>0</v>
      </c>
      <c r="O18" s="29">
        <v>1</v>
      </c>
    </row>
    <row r="19" spans="1:15" s="6" customFormat="1" ht="15" customHeight="1" x14ac:dyDescent="0.3">
      <c r="A19" s="38" t="s">
        <v>27</v>
      </c>
      <c r="B19" s="7" t="s">
        <v>3</v>
      </c>
      <c r="C19" s="17" t="s">
        <v>138</v>
      </c>
      <c r="D19" s="8" t="s">
        <v>111</v>
      </c>
      <c r="E19" s="12" t="s">
        <v>41</v>
      </c>
      <c r="F19" s="8" t="s">
        <v>59</v>
      </c>
      <c r="G19" s="12" t="s">
        <v>41</v>
      </c>
      <c r="H19" s="10"/>
      <c r="I19" s="10"/>
      <c r="J19" s="12"/>
      <c r="K19" s="16">
        <v>1</v>
      </c>
      <c r="L19" s="16">
        <v>1</v>
      </c>
      <c r="M19" s="17">
        <f t="shared" si="0"/>
        <v>1</v>
      </c>
      <c r="N19" s="16">
        <v>1</v>
      </c>
      <c r="O19" s="29">
        <v>0</v>
      </c>
    </row>
    <row r="20" spans="1:15" s="6" customFormat="1" ht="15" customHeight="1" x14ac:dyDescent="0.3">
      <c r="A20" s="38" t="s">
        <v>26</v>
      </c>
      <c r="B20" s="7" t="s">
        <v>5</v>
      </c>
      <c r="C20" s="17" t="s">
        <v>131</v>
      </c>
      <c r="D20" s="8" t="s">
        <v>123</v>
      </c>
      <c r="E20" s="13">
        <v>142</v>
      </c>
      <c r="F20" s="8" t="s">
        <v>108</v>
      </c>
      <c r="G20" s="13">
        <v>142</v>
      </c>
      <c r="H20" s="10" t="s">
        <v>121</v>
      </c>
      <c r="I20" s="9" t="s">
        <v>137</v>
      </c>
      <c r="J20" s="12" t="s">
        <v>51</v>
      </c>
      <c r="K20" s="16">
        <v>1</v>
      </c>
      <c r="L20" s="16">
        <v>1</v>
      </c>
      <c r="M20" s="17">
        <f t="shared" si="0"/>
        <v>0</v>
      </c>
      <c r="N20" s="16">
        <v>1</v>
      </c>
      <c r="O20" s="29">
        <v>0</v>
      </c>
    </row>
    <row r="21" spans="1:15" s="6" customFormat="1" ht="15" customHeight="1" x14ac:dyDescent="0.3">
      <c r="A21" s="38" t="s">
        <v>32</v>
      </c>
      <c r="B21" s="7" t="s">
        <v>5</v>
      </c>
      <c r="C21" s="17" t="s">
        <v>131</v>
      </c>
      <c r="D21" s="8" t="s">
        <v>118</v>
      </c>
      <c r="E21" s="13">
        <v>311</v>
      </c>
      <c r="F21" s="8" t="s">
        <v>33</v>
      </c>
      <c r="G21" s="13">
        <v>311</v>
      </c>
      <c r="H21" s="10" t="s">
        <v>55</v>
      </c>
      <c r="I21" s="57" t="s">
        <v>129</v>
      </c>
      <c r="J21" s="12" t="s">
        <v>43</v>
      </c>
      <c r="K21" s="16">
        <v>1</v>
      </c>
      <c r="L21" s="16">
        <v>1</v>
      </c>
      <c r="M21" s="17">
        <f t="shared" si="0"/>
        <v>0</v>
      </c>
      <c r="N21" s="16">
        <v>0</v>
      </c>
      <c r="O21" s="29">
        <v>1</v>
      </c>
    </row>
    <row r="22" spans="1:15" s="6" customFormat="1" ht="15" customHeight="1" x14ac:dyDescent="0.3">
      <c r="A22" s="38" t="s">
        <v>30</v>
      </c>
      <c r="B22" s="7" t="s">
        <v>3</v>
      </c>
      <c r="C22" s="17" t="s">
        <v>139</v>
      </c>
      <c r="D22" s="8" t="s">
        <v>62</v>
      </c>
      <c r="E22" s="12" t="s">
        <v>46</v>
      </c>
      <c r="F22" s="8" t="s">
        <v>62</v>
      </c>
      <c r="G22" s="12" t="s">
        <v>46</v>
      </c>
      <c r="H22" s="10"/>
      <c r="I22" s="10"/>
      <c r="J22" s="12"/>
      <c r="K22" s="16">
        <v>1</v>
      </c>
      <c r="L22" s="16">
        <v>1</v>
      </c>
      <c r="M22" s="17">
        <f t="shared" si="0"/>
        <v>1</v>
      </c>
      <c r="N22" s="16">
        <v>0</v>
      </c>
      <c r="O22" s="29">
        <v>1</v>
      </c>
    </row>
    <row r="23" spans="1:15" s="6" customFormat="1" ht="15" customHeight="1" x14ac:dyDescent="0.3">
      <c r="A23" s="38" t="s">
        <v>2</v>
      </c>
      <c r="B23" s="7" t="s">
        <v>3</v>
      </c>
      <c r="C23" s="17" t="s">
        <v>132</v>
      </c>
      <c r="D23" s="8" t="s">
        <v>124</v>
      </c>
      <c r="E23" s="12" t="s">
        <v>46</v>
      </c>
      <c r="F23" s="8" t="s">
        <v>58</v>
      </c>
      <c r="G23" s="12" t="s">
        <v>46</v>
      </c>
      <c r="H23" s="10"/>
      <c r="I23" s="10"/>
      <c r="J23" s="12"/>
      <c r="K23" s="16">
        <v>1</v>
      </c>
      <c r="L23" s="16">
        <v>1</v>
      </c>
      <c r="M23" s="17">
        <f t="shared" si="0"/>
        <v>1</v>
      </c>
      <c r="N23" s="16">
        <v>0</v>
      </c>
      <c r="O23" s="29">
        <v>1</v>
      </c>
    </row>
    <row r="24" spans="1:15" s="6" customFormat="1" ht="15" customHeight="1" x14ac:dyDescent="0.3">
      <c r="A24" s="38" t="s">
        <v>73</v>
      </c>
      <c r="B24" s="7" t="s">
        <v>12</v>
      </c>
      <c r="C24" s="17" t="s">
        <v>131</v>
      </c>
      <c r="D24" s="51" t="s">
        <v>119</v>
      </c>
      <c r="E24" s="46" t="s">
        <v>39</v>
      </c>
      <c r="F24" s="8"/>
      <c r="G24" s="12"/>
      <c r="H24" s="10"/>
      <c r="I24" s="10"/>
      <c r="J24" s="12"/>
      <c r="K24" s="16">
        <v>0.5</v>
      </c>
      <c r="L24" s="16">
        <v>0</v>
      </c>
      <c r="M24" s="17">
        <f t="shared" si="0"/>
        <v>0</v>
      </c>
      <c r="N24" s="16">
        <v>0</v>
      </c>
      <c r="O24" s="29">
        <v>0</v>
      </c>
    </row>
    <row r="25" spans="1:15" s="6" customFormat="1" ht="15" customHeight="1" x14ac:dyDescent="0.3">
      <c r="A25" s="38" t="s">
        <v>17</v>
      </c>
      <c r="B25" s="7" t="s">
        <v>3</v>
      </c>
      <c r="C25" s="54" t="s">
        <v>134</v>
      </c>
      <c r="D25" s="8" t="s">
        <v>4</v>
      </c>
      <c r="E25" s="12" t="s">
        <v>46</v>
      </c>
      <c r="F25" s="8" t="s">
        <v>4</v>
      </c>
      <c r="G25" s="12" t="s">
        <v>46</v>
      </c>
      <c r="H25" s="10"/>
      <c r="I25" s="10"/>
      <c r="J25" s="12"/>
      <c r="K25" s="16">
        <v>0.4</v>
      </c>
      <c r="L25" s="16">
        <v>0</v>
      </c>
      <c r="M25" s="17">
        <f t="shared" si="0"/>
        <v>0.4</v>
      </c>
      <c r="N25" s="16">
        <v>0</v>
      </c>
      <c r="O25" s="29">
        <v>0.4</v>
      </c>
    </row>
    <row r="26" spans="1:15" s="6" customFormat="1" ht="15" customHeight="1" x14ac:dyDescent="0.3">
      <c r="A26" s="38" t="s">
        <v>21</v>
      </c>
      <c r="B26" s="7" t="s">
        <v>3</v>
      </c>
      <c r="C26" s="17" t="s">
        <v>140</v>
      </c>
      <c r="D26" s="8" t="s">
        <v>7</v>
      </c>
      <c r="E26" s="12" t="s">
        <v>43</v>
      </c>
      <c r="F26" s="8" t="s">
        <v>7</v>
      </c>
      <c r="G26" s="12" t="s">
        <v>43</v>
      </c>
      <c r="H26" s="10"/>
      <c r="I26" s="10"/>
      <c r="J26" s="12"/>
      <c r="K26" s="16">
        <v>1</v>
      </c>
      <c r="L26" s="16">
        <v>1</v>
      </c>
      <c r="M26" s="17">
        <f t="shared" si="0"/>
        <v>1</v>
      </c>
      <c r="N26" s="16">
        <v>0</v>
      </c>
      <c r="O26" s="29">
        <v>1</v>
      </c>
    </row>
    <row r="27" spans="1:15" s="6" customFormat="1" ht="15" customHeight="1" x14ac:dyDescent="0.3">
      <c r="A27" s="38" t="s">
        <v>18</v>
      </c>
      <c r="B27" s="7" t="s">
        <v>5</v>
      </c>
      <c r="C27" s="17" t="s">
        <v>131</v>
      </c>
      <c r="D27" s="8" t="s">
        <v>4</v>
      </c>
      <c r="E27" s="15" t="s">
        <v>46</v>
      </c>
      <c r="F27" s="8" t="s">
        <v>4</v>
      </c>
      <c r="G27" s="15" t="s">
        <v>46</v>
      </c>
      <c r="H27" s="10"/>
      <c r="I27" s="10"/>
      <c r="J27" s="12"/>
      <c r="K27" s="16">
        <v>0.3</v>
      </c>
      <c r="L27" s="16">
        <v>0</v>
      </c>
      <c r="M27" s="17">
        <f t="shared" si="0"/>
        <v>0</v>
      </c>
      <c r="N27" s="16">
        <v>0</v>
      </c>
      <c r="O27" s="29">
        <v>0</v>
      </c>
    </row>
    <row r="28" spans="1:15" s="6" customFormat="1" ht="15" customHeight="1" x14ac:dyDescent="0.3">
      <c r="A28" s="38" t="s">
        <v>24</v>
      </c>
      <c r="B28" s="7" t="s">
        <v>5</v>
      </c>
      <c r="C28" s="17" t="s">
        <v>131</v>
      </c>
      <c r="D28" s="8" t="s">
        <v>25</v>
      </c>
      <c r="E28" s="15" t="s">
        <v>44</v>
      </c>
      <c r="F28" s="8" t="s">
        <v>25</v>
      </c>
      <c r="G28" s="15" t="s">
        <v>44</v>
      </c>
      <c r="H28" s="10" t="s">
        <v>56</v>
      </c>
      <c r="I28" s="56" t="s">
        <v>141</v>
      </c>
      <c r="J28" s="12" t="s">
        <v>44</v>
      </c>
      <c r="K28" s="16">
        <v>1</v>
      </c>
      <c r="L28" s="16">
        <v>1</v>
      </c>
      <c r="M28" s="17">
        <f t="shared" si="0"/>
        <v>0</v>
      </c>
      <c r="N28" s="16">
        <v>0</v>
      </c>
      <c r="O28" s="29">
        <v>0</v>
      </c>
    </row>
    <row r="29" spans="1:15" s="6" customFormat="1" ht="15" customHeight="1" x14ac:dyDescent="0.3">
      <c r="A29" s="39" t="s">
        <v>16</v>
      </c>
      <c r="B29" s="22" t="s">
        <v>5</v>
      </c>
      <c r="C29" s="28" t="s">
        <v>131</v>
      </c>
      <c r="D29" s="23" t="s">
        <v>4</v>
      </c>
      <c r="E29" s="24" t="s">
        <v>46</v>
      </c>
      <c r="F29" s="23" t="s">
        <v>4</v>
      </c>
      <c r="G29" s="24" t="s">
        <v>46</v>
      </c>
      <c r="H29" s="25"/>
      <c r="I29" s="25"/>
      <c r="J29" s="26"/>
      <c r="K29" s="27">
        <v>0.3</v>
      </c>
      <c r="L29" s="27">
        <v>0</v>
      </c>
      <c r="M29" s="28">
        <f t="shared" si="0"/>
        <v>0</v>
      </c>
      <c r="N29" s="27">
        <v>0</v>
      </c>
      <c r="O29" s="31">
        <v>0</v>
      </c>
    </row>
    <row r="30" spans="1:15" x14ac:dyDescent="0.3">
      <c r="A30">
        <f>COUNTA(A3:A29)</f>
        <v>27</v>
      </c>
      <c r="J30" s="3"/>
      <c r="K30" s="5">
        <f>SUM(K3:K29)</f>
        <v>22.240000000000002</v>
      </c>
      <c r="L30" s="5">
        <f>SUBTOTAL(109,Tabela2[Próprio])</f>
        <v>19</v>
      </c>
      <c r="M30" s="5">
        <f t="shared" ref="M30:O30" si="1">SUM(M3:M29)</f>
        <v>12.55</v>
      </c>
      <c r="N30" s="5">
        <f t="shared" si="1"/>
        <v>7.65</v>
      </c>
      <c r="O30" s="5">
        <f t="shared" si="1"/>
        <v>9.4</v>
      </c>
    </row>
    <row r="31" spans="1:15" x14ac:dyDescent="0.3">
      <c r="K31" s="37"/>
      <c r="L31" s="20">
        <f>L30/K30</f>
        <v>0.85431654676258983</v>
      </c>
      <c r="M31" s="21">
        <f>M30/K30</f>
        <v>0.56429856115107913</v>
      </c>
      <c r="N31" s="36">
        <f>N30/K30</f>
        <v>0.34397482014388486</v>
      </c>
      <c r="O31" s="36">
        <f>O30/K30</f>
        <v>0.4226618705035971</v>
      </c>
    </row>
    <row r="32" spans="1:15" x14ac:dyDescent="0.3">
      <c r="L32" s="5" t="s">
        <v>96</v>
      </c>
      <c r="M32" s="5" t="s">
        <v>104</v>
      </c>
      <c r="N32" s="61" t="s">
        <v>97</v>
      </c>
      <c r="O32" s="61"/>
    </row>
  </sheetData>
  <mergeCells count="1">
    <mergeCell ref="N32:O32"/>
  </mergeCells>
  <phoneticPr fontId="11" type="noConversion"/>
  <conditionalFormatting sqref="K2:K29">
    <cfRule type="cellIs" dxfId="19" priority="1" operator="lessThan">
      <formula>1</formula>
    </cfRule>
  </conditionalFormatting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 Condições A3ES</vt:lpstr>
      <vt:lpstr>LES</vt:lpstr>
    </vt:vector>
  </TitlesOfParts>
  <Company>Instituto Politécnico de Santarém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Paulo- ESE</dc:creator>
  <cp:lastModifiedBy>Leonor Teixeira - ESE</cp:lastModifiedBy>
  <dcterms:created xsi:type="dcterms:W3CDTF">2020-06-03T14:54:55Z</dcterms:created>
  <dcterms:modified xsi:type="dcterms:W3CDTF">2021-03-28T17:07:06Z</dcterms:modified>
</cp:coreProperties>
</file>